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730" activeTab="0"/>
  </bookViews>
  <sheets>
    <sheet name="FY20ADV" sheetId="1" r:id="rId1"/>
    <sheet name="SPECIALREVENUE" sheetId="2" r:id="rId2"/>
  </sheets>
  <definedNames/>
  <calcPr fullCalcOnLoad="1"/>
</workbook>
</file>

<file path=xl/sharedStrings.xml><?xml version="1.0" encoding="utf-8"?>
<sst xmlns="http://schemas.openxmlformats.org/spreadsheetml/2006/main" count="42" uniqueCount="37">
  <si>
    <t>General Fund</t>
  </si>
  <si>
    <t>Total All Funds</t>
  </si>
  <si>
    <t>Local Sources - Other</t>
  </si>
  <si>
    <t>State Sources - QBE</t>
  </si>
  <si>
    <t>Federal Sources</t>
  </si>
  <si>
    <t>Instruction (1000)</t>
  </si>
  <si>
    <t>Pupil Services (2100)</t>
  </si>
  <si>
    <t>Improv of Instr Services (2210)</t>
  </si>
  <si>
    <t>General Administration (2300)</t>
  </si>
  <si>
    <t>School Administration (2400)</t>
  </si>
  <si>
    <t>Business Support Services (2500)</t>
  </si>
  <si>
    <t>Transfers to Other Funds(5000)</t>
  </si>
  <si>
    <t xml:space="preserve"> </t>
  </si>
  <si>
    <t>FEDERAL FUNDS</t>
  </si>
  <si>
    <t>SPECIAL ED VI-B FLOW THROUGH</t>
  </si>
  <si>
    <t>TITLE I-A REGULAR</t>
  </si>
  <si>
    <t xml:space="preserve">TITLE II-A </t>
  </si>
  <si>
    <t>TOTAL FEDERAL</t>
  </si>
  <si>
    <t>TOTAL SPECIAL REVENUES</t>
  </si>
  <si>
    <t>Total Estimated Expenditures</t>
  </si>
  <si>
    <t>Estimated Revenues</t>
  </si>
  <si>
    <t>Estimated Expenditures</t>
  </si>
  <si>
    <t>Total Estimated Revenues</t>
  </si>
  <si>
    <t>Special  Revenue Funds</t>
  </si>
  <si>
    <t>FUNCTION</t>
  </si>
  <si>
    <t>BY PERCENTAGE</t>
  </si>
  <si>
    <t xml:space="preserve">TOTAL GRANTS SPLIT BY PERCENTAGE TO FUNCTIONS </t>
  </si>
  <si>
    <t xml:space="preserve">FUNCTION </t>
  </si>
  <si>
    <t>TITLE IV</t>
  </si>
  <si>
    <t>CHARTER SCHOOL IMPLEMENTATION</t>
  </si>
  <si>
    <t>Estimated Beginning Fund Equity July 1, 2019</t>
  </si>
  <si>
    <t>Maintenance (2600)</t>
  </si>
  <si>
    <t>FY19 AMTS or FY20 PRELIMINARY (if known)</t>
  </si>
  <si>
    <t>Estimated Ending Fund Equity June 30, 2020</t>
  </si>
  <si>
    <t>Student Transportation Service (2700)</t>
  </si>
  <si>
    <t>Other Support Service (2900)</t>
  </si>
  <si>
    <r>
      <t xml:space="preserve">The above budget will be considered for final approval by the Board on June 18, 2019 at 9:00 a.m., Candler County Board of Education Central Office.  Pursuant to O.C.G.A. </t>
    </r>
    <r>
      <rPr>
        <b/>
        <sz val="9"/>
        <rFont val="Calibri"/>
        <family val="2"/>
      </rPr>
      <t>§</t>
    </r>
    <r>
      <rPr>
        <b/>
        <sz val="9"/>
        <rFont val="Arial"/>
        <family val="2"/>
      </rPr>
      <t>20-2-167.1, two additional meetings will be held to provide an opportunity for public input on the proposed annual operating budget on May 15th, 2019 and June 5th, 2019 (virtual) at 9:00 a.m.  at the Candler County Board of Education Central Office.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</si>
</sst>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4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1" fillId="0" borderId="10" xfId="0" applyNumberFormat="1" applyFont="1" applyBorder="1" applyAlignment="1">
      <alignment/>
    </xf>
    <xf numFmtId="44" fontId="1" fillId="0" borderId="10" xfId="44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4" fontId="1" fillId="33" borderId="0" xfId="44" applyFont="1" applyFill="1" applyAlignment="1">
      <alignment/>
    </xf>
    <xf numFmtId="0" fontId="1" fillId="0" borderId="10" xfId="0" applyFont="1" applyBorder="1" applyAlignment="1">
      <alignment/>
    </xf>
    <xf numFmtId="44" fontId="0" fillId="0" borderId="10" xfId="0" applyNumberFormat="1" applyFont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1" fillId="0" borderId="0" xfId="44" applyNumberFormat="1" applyFont="1" applyAlignment="1">
      <alignment horizontal="center"/>
    </xf>
    <xf numFmtId="0" fontId="0" fillId="0" borderId="0" xfId="44" applyNumberFormat="1" applyFont="1" applyAlignment="1">
      <alignment horizontal="center"/>
    </xf>
    <xf numFmtId="0" fontId="0" fillId="0" borderId="0" xfId="44" applyNumberFormat="1" applyFont="1" applyAlignment="1">
      <alignment horizontal="center"/>
    </xf>
    <xf numFmtId="0" fontId="3" fillId="0" borderId="0" xfId="44" applyNumberFormat="1" applyFont="1" applyAlignment="1">
      <alignment horizontal="center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42" fontId="0" fillId="0" borderId="0" xfId="44" applyNumberFormat="1" applyFont="1" applyAlignment="1">
      <alignment horizontal="right"/>
    </xf>
    <xf numFmtId="44" fontId="2" fillId="0" borderId="10" xfId="0" applyNumberFormat="1" applyFont="1" applyFill="1" applyBorder="1" applyAlignment="1">
      <alignment/>
    </xf>
    <xf numFmtId="10" fontId="0" fillId="0" borderId="0" xfId="44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0.7109375" style="0" customWidth="1"/>
    <col min="2" max="2" width="32.7109375" style="0" bestFit="1" customWidth="1"/>
    <col min="3" max="3" width="24.7109375" style="0" customWidth="1"/>
    <col min="4" max="4" width="23.7109375" style="0" customWidth="1"/>
    <col min="5" max="5" width="24.140625" style="0" customWidth="1"/>
  </cols>
  <sheetData>
    <row r="1" spans="1:5" ht="12.75">
      <c r="A1" s="2"/>
      <c r="B1" s="2"/>
      <c r="C1" s="3" t="s">
        <v>0</v>
      </c>
      <c r="D1" s="3" t="s">
        <v>23</v>
      </c>
      <c r="E1" s="3" t="s">
        <v>1</v>
      </c>
    </row>
    <row r="2" spans="1:5" ht="12.75">
      <c r="A2" s="21" t="s">
        <v>30</v>
      </c>
      <c r="B2" s="22"/>
      <c r="C2" s="31">
        <v>1500000</v>
      </c>
      <c r="D2" s="10">
        <v>0</v>
      </c>
      <c r="E2" s="11">
        <f>SUM(C2:D2)</f>
        <v>1500000</v>
      </c>
    </row>
    <row r="3" spans="1:5" ht="12.75">
      <c r="A3" s="21"/>
      <c r="B3" s="22"/>
      <c r="C3" s="23"/>
      <c r="D3" s="10"/>
      <c r="E3" s="11"/>
    </row>
    <row r="4" spans="1:5" ht="12.75">
      <c r="A4" s="5" t="s">
        <v>20</v>
      </c>
      <c r="B4" s="2"/>
      <c r="C4" s="4"/>
      <c r="D4" s="4"/>
      <c r="E4" s="4"/>
    </row>
    <row r="5" spans="1:5" ht="12.75">
      <c r="A5" s="2"/>
      <c r="B5" s="2" t="s">
        <v>2</v>
      </c>
      <c r="C5" s="4">
        <v>174000</v>
      </c>
      <c r="D5" s="4"/>
      <c r="E5" s="4">
        <f>SUM(C5:D5)</f>
        <v>174000</v>
      </c>
    </row>
    <row r="6" spans="1:5" ht="12.75">
      <c r="A6" s="2"/>
      <c r="B6" s="2" t="s">
        <v>3</v>
      </c>
      <c r="C6" s="16">
        <v>11840602</v>
      </c>
      <c r="D6" s="4">
        <v>11024</v>
      </c>
      <c r="E6" s="4">
        <f>SUM(C6:D6)</f>
        <v>11851626</v>
      </c>
    </row>
    <row r="7" spans="1:5" ht="12.75">
      <c r="A7" s="2"/>
      <c r="B7" s="2" t="s">
        <v>4</v>
      </c>
      <c r="C7" s="4"/>
      <c r="D7" s="4">
        <v>382063</v>
      </c>
      <c r="E7" s="4">
        <f>SUM(C7:D7)</f>
        <v>382063</v>
      </c>
    </row>
    <row r="8" spans="1:5" ht="12.75">
      <c r="A8" s="2"/>
      <c r="B8" s="2"/>
      <c r="C8" s="4"/>
      <c r="D8" s="4"/>
      <c r="E8" s="6"/>
    </row>
    <row r="9" spans="1:5" ht="12.75">
      <c r="A9" s="2"/>
      <c r="B9" s="5" t="s">
        <v>22</v>
      </c>
      <c r="C9" s="10">
        <f>SUM(C5:C8)</f>
        <v>12014602</v>
      </c>
      <c r="D9" s="10">
        <f>SUM(D5:D8)</f>
        <v>393087</v>
      </c>
      <c r="E9" s="10">
        <f>SUM(E5:E8)</f>
        <v>12407689</v>
      </c>
    </row>
    <row r="10" spans="1:5" ht="12.75">
      <c r="A10" s="2"/>
      <c r="B10" s="2"/>
      <c r="C10" s="4"/>
      <c r="D10" s="4"/>
      <c r="E10" s="4"/>
    </row>
    <row r="11" spans="1:5" ht="12.75">
      <c r="A11" s="5" t="s">
        <v>21</v>
      </c>
      <c r="B11" s="2"/>
      <c r="C11" s="4"/>
      <c r="D11" s="4"/>
      <c r="E11" s="4"/>
    </row>
    <row r="12" spans="1:5" ht="12.75">
      <c r="A12" s="2"/>
      <c r="B12" s="2" t="s">
        <v>5</v>
      </c>
      <c r="C12" s="16">
        <v>3910523</v>
      </c>
      <c r="D12" s="4">
        <v>262975</v>
      </c>
      <c r="E12" s="4">
        <f aca="true" t="shared" si="0" ref="E12:E21">SUM(C12:D12)</f>
        <v>4173498</v>
      </c>
    </row>
    <row r="13" spans="1:5" ht="12.75">
      <c r="A13" s="2"/>
      <c r="B13" s="2" t="s">
        <v>6</v>
      </c>
      <c r="C13" s="4">
        <v>2387164</v>
      </c>
      <c r="D13" s="4">
        <v>34985</v>
      </c>
      <c r="E13" s="4">
        <f t="shared" si="0"/>
        <v>2422149</v>
      </c>
    </row>
    <row r="14" spans="1:5" ht="12.75">
      <c r="A14" s="2"/>
      <c r="B14" s="2" t="s">
        <v>7</v>
      </c>
      <c r="C14" s="4">
        <v>130426</v>
      </c>
      <c r="D14" s="4">
        <v>34592</v>
      </c>
      <c r="E14" s="4">
        <f t="shared" si="0"/>
        <v>165018</v>
      </c>
    </row>
    <row r="15" spans="1:5" ht="12.75">
      <c r="A15" s="2"/>
      <c r="B15" s="19" t="s">
        <v>34</v>
      </c>
      <c r="C15" s="4"/>
      <c r="D15" s="4">
        <v>5503</v>
      </c>
      <c r="E15" s="4">
        <f t="shared" si="0"/>
        <v>5503</v>
      </c>
    </row>
    <row r="16" spans="1:5" ht="12.75">
      <c r="A16" s="2"/>
      <c r="B16" s="19" t="s">
        <v>35</v>
      </c>
      <c r="C16" s="4"/>
      <c r="D16" s="4">
        <v>6289</v>
      </c>
      <c r="E16" s="4">
        <f t="shared" si="0"/>
        <v>6289</v>
      </c>
    </row>
    <row r="17" spans="1:5" ht="12.75">
      <c r="A17" s="2"/>
      <c r="B17" s="2" t="s">
        <v>8</v>
      </c>
      <c r="C17" s="4">
        <v>1112817</v>
      </c>
      <c r="D17" s="4">
        <v>44812</v>
      </c>
      <c r="E17" s="4">
        <f t="shared" si="0"/>
        <v>1157629</v>
      </c>
    </row>
    <row r="18" spans="1:5" ht="12.75">
      <c r="A18" s="2"/>
      <c r="B18" s="2" t="s">
        <v>9</v>
      </c>
      <c r="C18" s="4">
        <v>1946041</v>
      </c>
      <c r="D18" s="4"/>
      <c r="E18" s="4">
        <f t="shared" si="0"/>
        <v>1946041</v>
      </c>
    </row>
    <row r="19" spans="1:5" ht="12.75">
      <c r="A19" s="2"/>
      <c r="B19" s="2" t="s">
        <v>10</v>
      </c>
      <c r="C19" s="4">
        <v>355950</v>
      </c>
      <c r="D19" s="4"/>
      <c r="E19" s="4">
        <f t="shared" si="0"/>
        <v>355950</v>
      </c>
    </row>
    <row r="20" spans="1:5" ht="12.75">
      <c r="A20" s="2"/>
      <c r="B20" s="2" t="s">
        <v>31</v>
      </c>
      <c r="C20" s="4">
        <v>900000</v>
      </c>
      <c r="D20" s="4">
        <v>3931</v>
      </c>
      <c r="E20" s="4">
        <f t="shared" si="0"/>
        <v>903931</v>
      </c>
    </row>
    <row r="21" spans="1:5" ht="12.75">
      <c r="A21" s="2"/>
      <c r="B21" s="2" t="s">
        <v>11</v>
      </c>
      <c r="C21" s="4"/>
      <c r="D21" s="4"/>
      <c r="E21" s="4">
        <f t="shared" si="0"/>
        <v>0</v>
      </c>
    </row>
    <row r="22" spans="1:5" ht="12.75">
      <c r="A22" s="2"/>
      <c r="B22" s="2"/>
      <c r="C22" s="4" t="s">
        <v>12</v>
      </c>
      <c r="D22" s="4"/>
      <c r="E22" s="6" t="s">
        <v>12</v>
      </c>
    </row>
    <row r="23" spans="1:5" ht="12.75">
      <c r="A23" s="15"/>
      <c r="B23" s="15" t="s">
        <v>19</v>
      </c>
      <c r="C23" s="17">
        <f>SUM(C12:C22)</f>
        <v>10742921</v>
      </c>
      <c r="D23" s="17">
        <f>SUM(D12:D22)</f>
        <v>393087</v>
      </c>
      <c r="E23" s="17">
        <f>SUM(E12:E22)</f>
        <v>11136008</v>
      </c>
    </row>
    <row r="24" spans="1:5" ht="12.75">
      <c r="A24" s="2"/>
      <c r="B24" s="2"/>
      <c r="C24" s="4"/>
      <c r="D24" s="4"/>
      <c r="E24" s="6" t="s">
        <v>12</v>
      </c>
    </row>
    <row r="25" spans="1:5" ht="12.75">
      <c r="A25" s="33" t="s">
        <v>33</v>
      </c>
      <c r="B25" s="34"/>
      <c r="C25" s="10">
        <f>SUM(C2+C9)-C23</f>
        <v>2771681</v>
      </c>
      <c r="D25" s="10">
        <f>SUM(D2+D9)-D23</f>
        <v>0</v>
      </c>
      <c r="E25" s="10">
        <f>SUM(E2+E9)-E23</f>
        <v>2771681</v>
      </c>
    </row>
    <row r="26" spans="1:5" ht="12.75">
      <c r="A26" s="35" t="s">
        <v>36</v>
      </c>
      <c r="B26" s="36"/>
      <c r="C26" s="36"/>
      <c r="D26" s="36"/>
      <c r="E26" s="36"/>
    </row>
    <row r="27" spans="1:5" ht="34.5" customHeight="1">
      <c r="A27" s="37"/>
      <c r="B27" s="37"/>
      <c r="C27" s="37"/>
      <c r="D27" s="37"/>
      <c r="E27" s="37"/>
    </row>
    <row r="28" spans="1:5" ht="2.25" customHeight="1">
      <c r="A28" s="37"/>
      <c r="B28" s="37"/>
      <c r="C28" s="37"/>
      <c r="D28" s="37"/>
      <c r="E28" s="37"/>
    </row>
    <row r="29" spans="3:5" ht="24.75" customHeight="1">
      <c r="C29" s="1"/>
      <c r="D29" s="1"/>
      <c r="E29" s="1"/>
    </row>
    <row r="30" spans="3:5" ht="12.75">
      <c r="C30" s="1"/>
      <c r="D30" s="1"/>
      <c r="E30" s="1"/>
    </row>
    <row r="31" spans="3:5" ht="12.75">
      <c r="C31" s="1"/>
      <c r="D31" s="1"/>
      <c r="E31" s="1"/>
    </row>
    <row r="32" spans="3:5" ht="12.75">
      <c r="C32" s="1"/>
      <c r="D32" s="1"/>
      <c r="E32" s="1"/>
    </row>
    <row r="33" spans="3:5" ht="12.75">
      <c r="C33" s="1"/>
      <c r="D33" s="1"/>
      <c r="E33" s="1"/>
    </row>
    <row r="34" spans="3:5" ht="12.75">
      <c r="C34" s="1"/>
      <c r="D34" s="1"/>
      <c r="E34" s="1"/>
    </row>
    <row r="35" spans="3:5" ht="12.75">
      <c r="C35" s="1"/>
      <c r="D35" s="1"/>
      <c r="E35" s="1"/>
    </row>
    <row r="36" spans="3:5" ht="12.75">
      <c r="C36" s="1"/>
      <c r="D36" s="1"/>
      <c r="E36" s="1"/>
    </row>
    <row r="37" spans="3:5" ht="12.75">
      <c r="C37" s="1"/>
      <c r="D37" s="1"/>
      <c r="E37" s="1"/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spans="3:5" ht="12.75">
      <c r="C40" s="1"/>
      <c r="D40" s="1"/>
      <c r="E40" s="1"/>
    </row>
    <row r="41" spans="3:5" ht="12.75">
      <c r="C41" s="1"/>
      <c r="D41" s="1"/>
      <c r="E41" s="1"/>
    </row>
    <row r="42" spans="3:5" ht="12.75">
      <c r="C42" s="1"/>
      <c r="D42" s="1"/>
      <c r="E42" s="1"/>
    </row>
    <row r="43" spans="3:5" ht="12.75">
      <c r="C43" s="1"/>
      <c r="D43" s="1"/>
      <c r="E43" s="1"/>
    </row>
    <row r="44" spans="3:5" ht="12.75">
      <c r="C44" s="1"/>
      <c r="D44" s="1"/>
      <c r="E44" s="1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</sheetData>
  <sheetProtection/>
  <mergeCells count="2">
    <mergeCell ref="A25:B25"/>
    <mergeCell ref="A26:E28"/>
  </mergeCells>
  <printOptions/>
  <pageMargins left="0.680555555555556" right="0.16" top="0.75" bottom="0" header="0.17" footer="0.5"/>
  <pageSetup fitToHeight="1" fitToWidth="1" horizontalDpi="600" verticalDpi="600" orientation="landscape" r:id="rId1"/>
  <headerFooter alignWithMargins="0">
    <oddHeader>&amp;C&amp;"Arial,Bold"&amp;14COASTAL PLAINS EDUCATION CENTER, INC.
PROPOSED BUDGET FY2020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J18" sqref="J18"/>
    </sheetView>
  </sheetViews>
  <sheetFormatPr defaultColWidth="9.140625" defaultRowHeight="12.75"/>
  <cols>
    <col min="3" max="3" width="11.28125" style="0" customWidth="1"/>
    <col min="4" max="4" width="11.28125" style="0" bestFit="1" customWidth="1"/>
    <col min="6" max="6" width="16.00390625" style="7" customWidth="1"/>
    <col min="7" max="7" width="12.57421875" style="26" customWidth="1"/>
  </cols>
  <sheetData>
    <row r="1" spans="1:7" ht="12.75">
      <c r="A1" s="8" t="s">
        <v>13</v>
      </c>
      <c r="F1" s="9" t="s">
        <v>32</v>
      </c>
      <c r="G1" s="24"/>
    </row>
    <row r="2" ht="12.75">
      <c r="G2" s="25" t="s">
        <v>24</v>
      </c>
    </row>
    <row r="3" spans="1:7" ht="12.75">
      <c r="A3" t="s">
        <v>14</v>
      </c>
      <c r="F3" s="7">
        <v>111996</v>
      </c>
      <c r="G3" s="27" t="s">
        <v>25</v>
      </c>
    </row>
    <row r="4" spans="1:7" ht="12.75">
      <c r="A4" t="s">
        <v>15</v>
      </c>
      <c r="F4" s="7">
        <v>215562</v>
      </c>
      <c r="G4" s="27" t="s">
        <v>25</v>
      </c>
    </row>
    <row r="5" spans="1:7" ht="12.75">
      <c r="A5" t="s">
        <v>16</v>
      </c>
      <c r="F5" s="7">
        <v>42726</v>
      </c>
      <c r="G5" s="27" t="s">
        <v>25</v>
      </c>
    </row>
    <row r="6" spans="1:7" ht="12.75">
      <c r="A6" s="18" t="s">
        <v>28</v>
      </c>
      <c r="F6" s="7">
        <v>11779</v>
      </c>
      <c r="G6" s="27"/>
    </row>
    <row r="7" spans="1:7" ht="12.75">
      <c r="A7" t="s">
        <v>29</v>
      </c>
      <c r="F7" s="7">
        <v>11024.39</v>
      </c>
      <c r="G7" s="27" t="s">
        <v>25</v>
      </c>
    </row>
    <row r="8" spans="4:7" ht="12.75">
      <c r="D8" s="8" t="s">
        <v>17</v>
      </c>
      <c r="F8" s="9">
        <f>SUM(F3:F7)</f>
        <v>393087.39</v>
      </c>
      <c r="G8" s="24"/>
    </row>
    <row r="10" ht="12.75">
      <c r="A10" s="8"/>
    </row>
    <row r="12" spans="1:6" ht="12.75">
      <c r="A12" s="12" t="s">
        <v>18</v>
      </c>
      <c r="B12" s="13"/>
      <c r="C12" s="13"/>
      <c r="D12" s="13"/>
      <c r="E12" s="13"/>
      <c r="F12" s="14">
        <f>SUM(F8)</f>
        <v>393087.39</v>
      </c>
    </row>
    <row r="14" ht="12.75">
      <c r="D14" s="20"/>
    </row>
    <row r="15" ht="12.75">
      <c r="G15" s="25"/>
    </row>
    <row r="16" spans="1:6" ht="12.75">
      <c r="A16" s="28" t="s">
        <v>26</v>
      </c>
      <c r="F16" s="9">
        <v>393087.39</v>
      </c>
    </row>
    <row r="17" spans="1:8" ht="12.75">
      <c r="A17" s="18" t="s">
        <v>27</v>
      </c>
      <c r="C17">
        <v>1000</v>
      </c>
      <c r="F17" s="7">
        <f>SUM(G17*F16)</f>
        <v>262975.46391000005</v>
      </c>
      <c r="G17" s="32">
        <v>0.669</v>
      </c>
      <c r="H17" s="29"/>
    </row>
    <row r="18" spans="1:8" ht="12.75">
      <c r="A18" s="18"/>
      <c r="C18">
        <v>2100</v>
      </c>
      <c r="F18" s="7">
        <f>SUM(G18*F16)</f>
        <v>34984.77771</v>
      </c>
      <c r="G18" s="32">
        <v>0.089</v>
      </c>
      <c r="H18" s="29"/>
    </row>
    <row r="19" spans="1:8" ht="12.75">
      <c r="A19" s="18"/>
      <c r="C19">
        <v>2210</v>
      </c>
      <c r="F19" s="7">
        <f>SUM(G19*F16)</f>
        <v>34591.69032</v>
      </c>
      <c r="G19" s="32">
        <v>0.088</v>
      </c>
      <c r="H19" s="29"/>
    </row>
    <row r="20" spans="3:8" ht="12.75">
      <c r="C20">
        <v>2300</v>
      </c>
      <c r="F20" s="7">
        <f>SUM(G20*F16)</f>
        <v>44811.96246</v>
      </c>
      <c r="G20" s="32">
        <v>0.114</v>
      </c>
      <c r="H20" s="29"/>
    </row>
    <row r="21" spans="3:8" ht="12.75">
      <c r="C21">
        <v>2600</v>
      </c>
      <c r="F21" s="7">
        <f>SUM(G21*F16)</f>
        <v>3930.8739</v>
      </c>
      <c r="G21" s="32">
        <v>0.01</v>
      </c>
      <c r="H21" s="29"/>
    </row>
    <row r="22" spans="3:8" ht="12.75">
      <c r="C22">
        <v>2700</v>
      </c>
      <c r="F22" s="7">
        <f>SUM(G22*F16)</f>
        <v>5503.22346</v>
      </c>
      <c r="G22" s="32">
        <v>0.014</v>
      </c>
      <c r="H22" s="29"/>
    </row>
    <row r="23" spans="3:8" ht="12.75">
      <c r="C23">
        <v>2900</v>
      </c>
      <c r="F23" s="7">
        <f>SUM(G23*F16)</f>
        <v>6289.39824</v>
      </c>
      <c r="G23" s="32">
        <v>0.016</v>
      </c>
      <c r="H23" s="29"/>
    </row>
    <row r="24" ht="12.75">
      <c r="G24" s="30"/>
    </row>
    <row r="25" ht="12.75">
      <c r="G25" s="30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&amp;C&amp;"Arial,Bold"SPECIAL PROGRAM REVENUES
FY18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Pinckard</dc:creator>
  <cp:keywords/>
  <dc:description/>
  <cp:lastModifiedBy>Tamra Hutson</cp:lastModifiedBy>
  <cp:lastPrinted>2019-04-25T13:29:08Z</cp:lastPrinted>
  <dcterms:created xsi:type="dcterms:W3CDTF">2000-06-09T14:12:07Z</dcterms:created>
  <dcterms:modified xsi:type="dcterms:W3CDTF">2019-04-25T15:52:27Z</dcterms:modified>
  <cp:category/>
  <cp:version/>
  <cp:contentType/>
  <cp:contentStatus/>
</cp:coreProperties>
</file>